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3\на сайте до 1.08.23_ГАЗ_!!! ежегодно\"/>
    </mc:Choice>
  </mc:AlternateContent>
  <xr:revisionPtr revIDLastSave="0" documentId="13_ncr:1_{9608C81B-D565-4267-911A-F8831F4859A5}" xr6:coauthVersionLast="46" xr6:coauthVersionMax="46" xr10:uidLastSave="{00000000-0000-0000-0000-000000000000}"/>
  <bookViews>
    <workbookView xWindow="14310" yWindow="0" windowWidth="12750" windowHeight="15015" xr2:uid="{00000000-000D-0000-FFFF-FFFF00000000}"/>
  </bookViews>
  <sheets>
    <sheet name="Sheet1" sheetId="1" r:id="rId1"/>
  </sheets>
  <definedNames>
    <definedName name="_xlnm.Print_Area" localSheetId="0">Sheet1!$A$1:$D$71</definedName>
  </definedNames>
  <calcPr calcId="191029"/>
</workbook>
</file>

<file path=xl/calcChain.xml><?xml version="1.0" encoding="utf-8"?>
<calcChain xmlns="http://schemas.openxmlformats.org/spreadsheetml/2006/main">
  <c r="D37" i="1" l="1"/>
  <c r="D48" i="1"/>
  <c r="D21" i="1"/>
  <c r="D26" i="1" l="1"/>
  <c r="D12" i="1"/>
  <c r="D29" i="1" l="1"/>
  <c r="D45" i="1" l="1"/>
  <c r="D34" i="1" l="1"/>
  <c r="D20" i="1" s="1"/>
  <c r="D11" i="1" s="1"/>
  <c r="D14" i="1"/>
</calcChain>
</file>

<file path=xl/sharedStrings.xml><?xml version="1.0" encoding="utf-8"?>
<sst xmlns="http://schemas.openxmlformats.org/spreadsheetml/2006/main" count="192" uniqueCount="137">
  <si>
    <r>
      <rPr>
        <sz val="9"/>
        <rFont val="Times New Roman"/>
        <family val="1"/>
        <charset val="204"/>
      </rPr>
      <t>1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</si>
  <si>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</si>
  <si>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</si>
  <si>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№</t>
    </r>
  </si>
  <si>
    <r>
      <rPr>
        <sz val="9"/>
        <rFont val="Times New Roman"/>
        <family val="1"/>
        <charset val="204"/>
      </rPr>
      <t>1.3.1</t>
    </r>
  </si>
  <si>
    <r>
      <rPr>
        <sz val="9"/>
        <rFont val="Times New Roman"/>
        <family val="1"/>
        <charset val="204"/>
      </rPr>
      <t>1.3.2</t>
    </r>
  </si>
  <si>
    <r>
      <rPr>
        <sz val="9"/>
        <rFont val="Times New Roman"/>
        <family val="1"/>
        <charset val="204"/>
      </rPr>
      <t>1.3.3</t>
    </r>
  </si>
  <si>
    <r>
      <rPr>
        <sz val="9"/>
        <rFont val="Times New Roman"/>
        <family val="1"/>
        <charset val="204"/>
      </rPr>
      <t>1.3.4</t>
    </r>
  </si>
  <si>
    <r>
      <rPr>
        <sz val="9"/>
        <rFont val="Times New Roman"/>
        <family val="1"/>
        <charset val="204"/>
      </rPr>
      <t>1.5.1.1</t>
    </r>
  </si>
  <si>
    <r>
      <rPr>
        <sz val="9"/>
        <rFont val="Times New Roman"/>
        <family val="1"/>
        <charset val="204"/>
      </rPr>
      <t>1.5.1.2</t>
    </r>
  </si>
  <si>
    <r>
      <rPr>
        <sz val="9"/>
        <rFont val="Times New Roman"/>
        <family val="1"/>
        <charset val="204"/>
      </rPr>
      <t>1.5.1.3</t>
    </r>
  </si>
  <si>
    <r>
      <rPr>
        <sz val="9"/>
        <rFont val="Times New Roman"/>
        <family val="1"/>
        <charset val="204"/>
      </rPr>
      <t>1.5.1.4</t>
    </r>
  </si>
  <si>
    <r>
      <rPr>
        <sz val="9"/>
        <rFont val="Times New Roman"/>
        <family val="1"/>
        <charset val="204"/>
      </rPr>
      <t>1.5.2.1</t>
    </r>
  </si>
  <si>
    <r>
      <rPr>
        <sz val="9"/>
        <rFont val="Times New Roman"/>
        <family val="1"/>
        <charset val="204"/>
      </rPr>
      <t>1.5.2.2</t>
    </r>
  </si>
  <si>
    <r>
      <rPr>
        <sz val="9"/>
        <rFont val="Times New Roman"/>
        <family val="1"/>
        <charset val="204"/>
      </rPr>
      <t>1.5.3.1</t>
    </r>
  </si>
  <si>
    <r>
      <rPr>
        <sz val="9"/>
        <rFont val="Times New Roman"/>
        <family val="1"/>
        <charset val="204"/>
      </rPr>
      <t>1.5.3.2</t>
    </r>
  </si>
  <si>
    <r>
      <rPr>
        <sz val="9"/>
        <rFont val="Times New Roman"/>
        <family val="1"/>
        <charset val="204"/>
      </rPr>
      <t>1.5.3.3</t>
    </r>
  </si>
  <si>
    <r>
      <rPr>
        <sz val="9"/>
        <rFont val="Times New Roman"/>
        <family val="1"/>
        <charset val="204"/>
      </rPr>
      <t>1.5.6.1</t>
    </r>
  </si>
  <si>
    <r>
      <rPr>
        <sz val="9"/>
        <rFont val="Times New Roman"/>
        <family val="1"/>
        <charset val="204"/>
      </rPr>
      <t>1.5.6.2</t>
    </r>
  </si>
  <si>
    <r>
      <rPr>
        <sz val="9"/>
        <rFont val="Times New Roman"/>
        <family val="1"/>
        <charset val="204"/>
      </rPr>
      <t>1.5.6.3</t>
    </r>
  </si>
  <si>
    <r>
      <rPr>
        <sz val="9"/>
        <rFont val="Times New Roman"/>
        <family val="1"/>
        <charset val="204"/>
      </rPr>
      <t>1.5.6.4</t>
    </r>
  </si>
  <si>
    <r>
      <rPr>
        <sz val="9"/>
        <rFont val="Times New Roman"/>
        <family val="1"/>
        <charset val="204"/>
      </rPr>
      <t>3.1</t>
    </r>
  </si>
  <si>
    <r>
      <rPr>
        <sz val="9"/>
        <rFont val="Times New Roman"/>
        <family val="1"/>
        <charset val="204"/>
      </rPr>
      <t>3.2</t>
    </r>
  </si>
  <si>
    <r>
      <rPr>
        <sz val="9"/>
        <rFont val="Times New Roman"/>
        <family val="1"/>
        <charset val="204"/>
      </rPr>
      <t>Наименование показателя</t>
    </r>
  </si>
  <si>
    <r>
      <rPr>
        <sz val="9"/>
        <rFont val="Times New Roman"/>
        <family val="1"/>
        <charset val="204"/>
      </rPr>
      <t>сырье и материалы</t>
    </r>
  </si>
  <si>
    <r>
      <rPr>
        <sz val="9"/>
        <rFont val="Times New Roman"/>
        <family val="1"/>
        <charset val="204"/>
      </rPr>
      <t>услуги средств связи</t>
    </r>
  </si>
  <si>
    <r>
      <rPr>
        <sz val="9"/>
        <rFont val="Times New Roman"/>
        <family val="1"/>
        <charset val="204"/>
      </rPr>
      <t>оплата вневедомственной охраны</t>
    </r>
  </si>
  <si>
    <r>
      <rPr>
        <sz val="9"/>
        <rFont val="Times New Roman"/>
        <family val="1"/>
        <charset val="204"/>
      </rPr>
      <t>информационно-вычислительные услуги</t>
    </r>
  </si>
  <si>
    <r>
      <rPr>
        <sz val="9"/>
        <rFont val="Times New Roman"/>
        <family val="1"/>
        <charset val="204"/>
      </rPr>
      <t>аудиторские услуги</t>
    </r>
  </si>
  <si>
    <r>
      <rPr>
        <sz val="9"/>
        <rFont val="Times New Roman"/>
        <family val="1"/>
        <charset val="204"/>
      </rPr>
      <t>налог на имущество</t>
    </r>
  </si>
  <si>
    <r>
      <rPr>
        <sz val="9"/>
        <rFont val="Times New Roman"/>
        <family val="1"/>
        <charset val="204"/>
      </rPr>
      <t>налог на загрязнение окружающей среды</t>
    </r>
  </si>
  <si>
    <r>
      <rPr>
        <sz val="9"/>
        <rFont val="Times New Roman"/>
        <family val="1"/>
        <charset val="204"/>
      </rPr>
      <t>охрана труда и подготовка кадров</t>
    </r>
  </si>
  <si>
    <r>
      <rPr>
        <sz val="9"/>
        <rFont val="Times New Roman"/>
        <family val="1"/>
        <charset val="204"/>
      </rPr>
      <t>командировочные расходы</t>
    </r>
  </si>
  <si>
    <r>
      <rPr>
        <sz val="9"/>
        <rFont val="Times New Roman"/>
        <family val="1"/>
        <charset val="204"/>
      </rPr>
      <t>прочие</t>
    </r>
  </si>
  <si>
    <r>
      <rPr>
        <sz val="9"/>
        <rFont val="Times New Roman"/>
        <family val="1"/>
        <charset val="204"/>
      </rPr>
      <t>Услуги банков</t>
    </r>
  </si>
  <si>
    <r>
      <rPr>
        <sz val="9"/>
        <rFont val="Times New Roman"/>
        <family val="1"/>
        <charset val="204"/>
      </rPr>
      <t>Единицы измерения</t>
    </r>
  </si>
  <si>
    <r>
      <rPr>
        <sz val="9"/>
        <rFont val="Times New Roman"/>
        <family val="1"/>
        <charset val="204"/>
      </rPr>
      <t>тыс. руб.</t>
    </r>
  </si>
  <si>
    <r>
      <rPr>
        <sz val="9"/>
        <rFont val="Times New Roman"/>
        <family val="1"/>
        <charset val="204"/>
      </rPr>
      <t>3.3</t>
    </r>
  </si>
  <si>
    <r>
      <rPr>
        <sz val="9"/>
        <rFont val="Times New Roman"/>
        <family val="1"/>
        <charset val="204"/>
      </rPr>
      <t>3.4</t>
    </r>
  </si>
  <si>
    <r>
      <rPr>
        <sz val="9"/>
        <rFont val="Times New Roman"/>
        <family val="1"/>
        <charset val="204"/>
      </rPr>
      <t>Прочие</t>
    </r>
  </si>
  <si>
    <r>
      <rPr>
        <sz val="9"/>
        <rFont val="Times New Roman"/>
        <family val="1"/>
        <charset val="204"/>
      </rPr>
      <t>Капитальные вложения</t>
    </r>
  </si>
  <si>
    <r>
      <rPr>
        <sz val="9"/>
        <rFont val="Times New Roman"/>
        <family val="1"/>
        <charset val="204"/>
      </rPr>
      <t>Дивиденды</t>
    </r>
  </si>
  <si>
    <r>
      <rPr>
        <sz val="9"/>
        <rFont val="Times New Roman"/>
        <family val="1"/>
        <charset val="204"/>
      </rPr>
      <t>Протяженность трубопроводов</t>
    </r>
  </si>
  <si>
    <r>
      <rPr>
        <sz val="9"/>
        <rFont val="Times New Roman"/>
        <family val="1"/>
        <charset val="204"/>
      </rPr>
      <t>Средняя загрузка трубопроводов</t>
    </r>
  </si>
  <si>
    <r>
      <rPr>
        <sz val="9"/>
        <rFont val="Times New Roman"/>
        <family val="1"/>
        <charset val="204"/>
      </rPr>
      <t>единиц</t>
    </r>
  </si>
  <si>
    <r>
      <rPr>
        <sz val="9"/>
        <rFont val="Times New Roman"/>
        <family val="1"/>
        <charset val="204"/>
      </rPr>
      <t>км</t>
    </r>
  </si>
  <si>
    <r>
      <rPr>
        <sz val="9"/>
        <rFont val="Times New Roman"/>
        <family val="1"/>
        <charset val="204"/>
      </rPr>
      <t>%</t>
    </r>
  </si>
  <si>
    <r>
      <rPr>
        <sz val="9"/>
        <rFont val="Times New Roman"/>
        <family val="1"/>
        <charset val="204"/>
      </rPr>
      <t>человек</t>
    </r>
  </si>
  <si>
    <r>
      <rPr>
        <sz val="11"/>
        <rFont val="Times New Roman"/>
        <family val="1"/>
        <charset val="204"/>
      </rPr>
      <t>Форма 6</t>
    </r>
  </si>
  <si>
    <r>
      <rPr>
        <b/>
        <sz val="13"/>
        <rFont val="Times New Roman"/>
        <family val="1"/>
        <charset val="204"/>
      </rPr>
      <t>в сфере оказания услуг по транспортировке газа по газораспределительным</t>
    </r>
  </si>
  <si>
    <r>
      <rPr>
        <sz val="9"/>
        <rFont val="Times New Roman"/>
        <family val="1"/>
        <charset val="204"/>
      </rPr>
      <t>1.5.3.4</t>
    </r>
  </si>
  <si>
    <r>
      <rPr>
        <sz val="9"/>
        <rFont val="Times New Roman"/>
        <family val="1"/>
        <charset val="204"/>
      </rPr>
      <t>1.5.4.1</t>
    </r>
  </si>
  <si>
    <r>
      <rPr>
        <sz val="9"/>
        <rFont val="Times New Roman"/>
        <family val="1"/>
        <charset val="204"/>
      </rPr>
      <t>1.5.4.2</t>
    </r>
  </si>
  <si>
    <r>
      <rPr>
        <sz val="9"/>
        <rFont val="Times New Roman"/>
        <family val="1"/>
        <charset val="204"/>
      </rPr>
      <t>1.5.4.3</t>
    </r>
  </si>
  <si>
    <r>
      <rPr>
        <sz val="9"/>
        <rFont val="Times New Roman"/>
        <family val="1"/>
        <charset val="204"/>
      </rPr>
      <t>1.5.4.4</t>
    </r>
  </si>
  <si>
    <r>
      <rPr>
        <sz val="9"/>
        <rFont val="Times New Roman"/>
        <family val="1"/>
        <charset val="204"/>
      </rPr>
      <t>1.5.4.5</t>
    </r>
  </si>
  <si>
    <r>
      <rPr>
        <sz val="9"/>
        <rFont val="Times New Roman"/>
        <family val="1"/>
        <charset val="204"/>
      </rPr>
      <t>1.5.4.5.1</t>
    </r>
  </si>
  <si>
    <r>
      <rPr>
        <sz val="9"/>
        <rFont val="Times New Roman"/>
        <family val="1"/>
        <charset val="204"/>
      </rPr>
      <t>1.5.4.5.2</t>
    </r>
  </si>
  <si>
    <r>
      <rPr>
        <sz val="9"/>
        <rFont val="Times New Roman"/>
        <family val="1"/>
        <charset val="204"/>
      </rPr>
      <t>1.5.4.5.3</t>
    </r>
  </si>
  <si>
    <r>
      <rPr>
        <sz val="9"/>
        <rFont val="Times New Roman"/>
        <family val="1"/>
        <charset val="204"/>
      </rPr>
      <t>1.5.4.5.4</t>
    </r>
  </si>
  <si>
    <r>
      <rPr>
        <sz val="9"/>
        <rFont val="Times New Roman"/>
        <family val="1"/>
        <charset val="204"/>
      </rPr>
      <t>1.5.6.5</t>
    </r>
  </si>
  <si>
    <r>
      <rPr>
        <sz val="9"/>
        <rFont val="Times New Roman"/>
        <family val="1"/>
        <charset val="204"/>
      </rPr>
      <t>1.5.6.6</t>
    </r>
  </si>
  <si>
    <r>
      <rPr>
        <sz val="9"/>
        <rFont val="Times New Roman"/>
        <family val="1"/>
        <charset val="204"/>
      </rPr>
      <t>газ на собственные и технологические нужды</t>
    </r>
  </si>
  <si>
    <r>
      <rPr>
        <sz val="9"/>
        <rFont val="Times New Roman"/>
        <family val="1"/>
        <charset val="204"/>
      </rPr>
      <t>технологические и эксплуатационные потери</t>
    </r>
  </si>
  <si>
    <r>
      <rPr>
        <sz val="9"/>
        <rFont val="Times New Roman"/>
        <family val="1"/>
        <charset val="204"/>
      </rPr>
      <t>аренда (лизинг) здания, транспорта</t>
    </r>
  </si>
  <si>
    <r>
      <rPr>
        <sz val="9"/>
        <rFont val="Times New Roman"/>
        <family val="1"/>
        <charset val="204"/>
      </rPr>
      <t>аренда газопроводов у юридических и физических лиц</t>
    </r>
  </si>
  <si>
    <r>
      <rPr>
        <sz val="9"/>
        <rFont val="Times New Roman"/>
        <family val="1"/>
        <charset val="204"/>
      </rPr>
      <t>аренда (концессия) газопроводов находящихся в государственной и муниципальной собственности</t>
    </r>
  </si>
  <si>
    <r>
      <rPr>
        <sz val="9"/>
        <rFont val="Times New Roman"/>
        <family val="1"/>
        <charset val="204"/>
      </rPr>
      <t>аренда земельного участка</t>
    </r>
  </si>
  <si>
    <r>
      <rPr>
        <sz val="9"/>
        <rFont val="Times New Roman"/>
        <family val="1"/>
        <charset val="204"/>
      </rPr>
      <t>страхование опасных производственных объектов (ответственность перед третьими лицами)</t>
    </r>
  </si>
  <si>
    <r>
      <rPr>
        <sz val="9"/>
        <rFont val="Times New Roman"/>
        <family val="1"/>
        <charset val="204"/>
      </rPr>
      <t>страхование машин и оборудования</t>
    </r>
  </si>
  <si>
    <r>
      <rPr>
        <sz val="9"/>
        <rFont val="Times New Roman"/>
        <family val="1"/>
        <charset val="204"/>
      </rPr>
      <t>земельный налог</t>
    </r>
  </si>
  <si>
    <r>
      <rPr>
        <sz val="9"/>
        <rFont val="Times New Roman"/>
        <family val="1"/>
        <charset val="204"/>
      </rPr>
      <t>прочие, в том числе:</t>
    </r>
  </si>
  <si>
    <r>
      <rPr>
        <sz val="9"/>
        <rFont val="Times New Roman"/>
        <family val="1"/>
        <charset val="204"/>
      </rPr>
      <t>услуги по техническому обслуживанию газораспределительных сетей</t>
    </r>
  </si>
  <si>
    <r>
      <rPr>
        <sz val="9"/>
        <rFont val="Times New Roman"/>
        <family val="1"/>
        <charset val="204"/>
      </rPr>
      <t>услуги по диагностированию газораспределительных пунктов, шкафных регуляторных пунктов, подземных газопроводов и обследованию дюкеров</t>
    </r>
  </si>
  <si>
    <r>
      <rPr>
        <sz val="9"/>
        <rFont val="Times New Roman"/>
        <family val="1"/>
        <charset val="204"/>
      </rPr>
      <t>услуги по регистрации объектов газораспределения</t>
    </r>
  </si>
  <si>
    <r>
      <rPr>
        <sz val="9"/>
        <rFont val="Times New Roman"/>
        <family val="1"/>
        <charset val="204"/>
      </rPr>
      <t>канцелярские и почтово-телеграфные расходы</t>
    </r>
  </si>
  <si>
    <r>
      <rPr>
        <sz val="9"/>
        <rFont val="Times New Roman"/>
        <family val="1"/>
        <charset val="204"/>
      </rPr>
      <t>НИОКР</t>
    </r>
  </si>
  <si>
    <r>
      <rPr>
        <sz val="9"/>
        <rFont val="Times New Roman"/>
        <family val="1"/>
        <charset val="204"/>
      </rPr>
      <t>затраты по оплате услуг по транспортировке транзитных потоков газа</t>
    </r>
  </si>
  <si>
    <r>
      <rPr>
        <sz val="9"/>
        <rFont val="Times New Roman"/>
        <family val="1"/>
        <charset val="204"/>
      </rPr>
      <t>Проценты по целевым краткосрочным кредитам</t>
    </r>
  </si>
  <si>
    <r>
      <rPr>
        <sz val="9"/>
        <rFont val="Times New Roman"/>
        <family val="1"/>
        <charset val="204"/>
      </rPr>
      <t>Социальное развитие и выплаты социального характера</t>
    </r>
  </si>
  <si>
    <r>
      <rPr>
        <sz val="9"/>
        <rFont val="Times New Roman"/>
        <family val="1"/>
        <charset val="204"/>
      </rPr>
      <t>Резерв по сомнительным долгам</t>
    </r>
  </si>
  <si>
    <r>
      <rPr>
        <sz val="9"/>
        <rFont val="Times New Roman"/>
        <family val="1"/>
        <charset val="204"/>
      </rPr>
      <t>тыс. руб</t>
    </r>
  </si>
  <si>
    <r>
      <rPr>
        <sz val="9"/>
        <rFont val="Times New Roman"/>
        <family val="1"/>
        <charset val="204"/>
      </rPr>
      <t>Всего</t>
    </r>
  </si>
  <si>
    <r>
      <rPr>
        <sz val="7"/>
        <rFont val="Times New Roman"/>
        <family val="1"/>
        <charset val="204"/>
      </rPr>
      <t>4.1.1</t>
    </r>
  </si>
  <si>
    <r>
      <rPr>
        <sz val="7"/>
        <rFont val="Times New Roman"/>
        <family val="1"/>
        <charset val="204"/>
      </rPr>
      <t>4.1.2</t>
    </r>
  </si>
  <si>
    <r>
      <rPr>
        <sz val="7"/>
        <rFont val="Times New Roman"/>
        <family val="1"/>
        <charset val="204"/>
      </rPr>
      <t>4.1.3</t>
    </r>
  </si>
  <si>
    <r>
      <rPr>
        <sz val="7"/>
        <rFont val="Times New Roman"/>
        <family val="1"/>
        <charset val="204"/>
      </rPr>
      <t>4.1.4</t>
    </r>
  </si>
  <si>
    <r>
      <rPr>
        <sz val="9"/>
        <rFont val="Times New Roman"/>
        <family val="1"/>
        <charset val="204"/>
      </rPr>
      <t>Обслуживание привлеченного на долгосрочной основе капитала</t>
    </r>
  </si>
  <si>
    <r>
      <rPr>
        <sz val="9"/>
        <rFont val="Times New Roman"/>
        <family val="1"/>
        <charset val="204"/>
      </rPr>
      <t>Выпадающие доходы от технологического присоединения газоиспользующего оборудования, непокрытые за счет специальной надбавки</t>
    </r>
  </si>
  <si>
    <r>
      <rPr>
        <sz val="9"/>
        <rFont val="Times New Roman"/>
        <family val="1"/>
        <charset val="204"/>
      </rPr>
      <t>Численность персонала, занятого в регулируемом виде деятельности</t>
    </r>
  </si>
  <si>
    <t>Приложение № 2</t>
  </si>
  <si>
    <r>
      <rPr>
        <b/>
        <sz val="9"/>
        <rFont val="Times New Roman"/>
        <family val="1"/>
        <charset val="204"/>
      </rPr>
      <t>Справочная информация</t>
    </r>
  </si>
  <si>
    <r>
      <rPr>
        <b/>
        <sz val="9"/>
        <rFont val="Times New Roman"/>
        <family val="1"/>
        <charset val="204"/>
      </rPr>
      <t>1.5.6</t>
    </r>
  </si>
  <si>
    <r>
      <rPr>
        <b/>
        <sz val="9"/>
        <rFont val="Times New Roman"/>
        <family val="1"/>
        <charset val="204"/>
      </rPr>
      <t>Другие затраты, в том числе:</t>
    </r>
  </si>
  <si>
    <r>
      <rPr>
        <b/>
        <sz val="9"/>
        <rFont val="Times New Roman"/>
        <family val="1"/>
        <charset val="204"/>
      </rPr>
      <t>2.</t>
    </r>
  </si>
  <si>
    <r>
      <rPr>
        <b/>
        <sz val="9"/>
        <rFont val="Times New Roman"/>
        <family val="1"/>
        <charset val="204"/>
      </rPr>
      <t>Прочие доходы</t>
    </r>
  </si>
  <si>
    <r>
      <rPr>
        <b/>
        <sz val="9"/>
        <rFont val="Times New Roman"/>
        <family val="1"/>
        <charset val="204"/>
      </rPr>
      <t>3.</t>
    </r>
  </si>
  <si>
    <r>
      <rPr>
        <b/>
        <sz val="9"/>
        <rFont val="Times New Roman"/>
        <family val="1"/>
        <charset val="204"/>
      </rPr>
      <t>Прочие расходы</t>
    </r>
  </si>
  <si>
    <r>
      <rPr>
        <b/>
        <sz val="9"/>
        <rFont val="Times New Roman"/>
        <family val="1"/>
        <charset val="204"/>
      </rPr>
      <t>1</t>
    </r>
  </si>
  <si>
    <r>
      <rPr>
        <b/>
        <sz val="9"/>
        <rFont val="Times New Roman"/>
        <family val="1"/>
        <charset val="204"/>
      </rPr>
      <t>Расходы на транспортировку газа по данным бухгалтерского учета всего, в том числе:</t>
    </r>
  </si>
  <si>
    <r>
      <rPr>
        <b/>
        <sz val="9"/>
        <rFont val="Times New Roman"/>
        <family val="1"/>
        <charset val="204"/>
      </rPr>
      <t>1.1</t>
    </r>
  </si>
  <si>
    <r>
      <rPr>
        <b/>
        <sz val="9"/>
        <rFont val="Times New Roman"/>
        <family val="1"/>
        <charset val="204"/>
      </rPr>
      <t>Фонд оплаты труда</t>
    </r>
  </si>
  <si>
    <r>
      <rPr>
        <b/>
        <sz val="9"/>
        <rFont val="Times New Roman"/>
        <family val="1"/>
        <charset val="204"/>
      </rPr>
      <t>1.2</t>
    </r>
  </si>
  <si>
    <r>
      <rPr>
        <b/>
        <sz val="9"/>
        <rFont val="Times New Roman"/>
        <family val="1"/>
        <charset val="204"/>
      </rPr>
      <t>Отчисление на уплату страховых взносов</t>
    </r>
  </si>
  <si>
    <r>
      <rPr>
        <b/>
        <sz val="9"/>
        <rFont val="Times New Roman"/>
        <family val="1"/>
        <charset val="204"/>
      </rPr>
      <t>1.3</t>
    </r>
  </si>
  <si>
    <r>
      <rPr>
        <b/>
        <sz val="9"/>
        <rFont val="Times New Roman"/>
        <family val="1"/>
        <charset val="204"/>
      </rPr>
      <t>Материальные затраты, в том числе:</t>
    </r>
  </si>
  <si>
    <r>
      <rPr>
        <b/>
        <sz val="9"/>
        <rFont val="Times New Roman"/>
        <family val="1"/>
        <charset val="204"/>
      </rPr>
      <t>1.4</t>
    </r>
  </si>
  <si>
    <r>
      <rPr>
        <b/>
        <sz val="9"/>
        <rFont val="Times New Roman"/>
        <family val="1"/>
        <charset val="204"/>
      </rPr>
      <t>Амортизация основных средств</t>
    </r>
  </si>
  <si>
    <r>
      <rPr>
        <b/>
        <sz val="9"/>
        <rFont val="Times New Roman"/>
        <family val="1"/>
        <charset val="204"/>
      </rPr>
      <t>1.5</t>
    </r>
  </si>
  <si>
    <r>
      <rPr>
        <b/>
        <sz val="9"/>
        <rFont val="Times New Roman"/>
        <family val="1"/>
        <charset val="204"/>
      </rPr>
      <t>Прочие затраты, в том числе:</t>
    </r>
  </si>
  <si>
    <r>
      <rPr>
        <b/>
        <sz val="7"/>
        <rFont val="Times New Roman"/>
        <family val="1"/>
        <charset val="204"/>
      </rPr>
      <t>4</t>
    </r>
  </si>
  <si>
    <r>
      <rPr>
        <b/>
        <sz val="9"/>
        <rFont val="Times New Roman"/>
        <family val="1"/>
        <charset val="204"/>
      </rPr>
      <t>Потребность в прибыли до налогообложения:</t>
    </r>
  </si>
  <si>
    <r>
      <rPr>
        <b/>
        <sz val="9"/>
        <rFont val="Times New Roman"/>
        <family val="1"/>
        <charset val="204"/>
      </rPr>
      <t>5</t>
    </r>
  </si>
  <si>
    <r>
      <rPr>
        <b/>
        <sz val="9"/>
        <rFont val="Times New Roman"/>
        <family val="1"/>
        <charset val="204"/>
      </rPr>
      <t>Общий объем тарифной выручки</t>
    </r>
  </si>
  <si>
    <r>
      <rPr>
        <b/>
        <sz val="9"/>
        <rFont val="Times New Roman"/>
        <family val="1"/>
        <charset val="204"/>
      </rPr>
      <t>1.5.1</t>
    </r>
  </si>
  <si>
    <r>
      <rPr>
        <b/>
        <sz val="9"/>
        <rFont val="Times New Roman"/>
        <family val="1"/>
        <charset val="204"/>
      </rPr>
      <t>Арендная плата (лизинг), в том числе.:</t>
    </r>
  </si>
  <si>
    <r>
      <rPr>
        <b/>
        <sz val="9"/>
        <rFont val="Times New Roman"/>
        <family val="1"/>
        <charset val="204"/>
      </rPr>
      <t>1.5.2</t>
    </r>
  </si>
  <si>
    <r>
      <rPr>
        <b/>
        <sz val="9"/>
        <rFont val="Times New Roman"/>
        <family val="1"/>
        <charset val="204"/>
      </rPr>
      <t>Страховые платежи, в том числе:</t>
    </r>
  </si>
  <si>
    <r>
      <rPr>
        <b/>
        <sz val="9"/>
        <rFont val="Times New Roman"/>
        <family val="1"/>
        <charset val="204"/>
      </rPr>
      <t>4.1</t>
    </r>
  </si>
  <si>
    <r>
      <rPr>
        <b/>
        <sz val="9"/>
        <rFont val="Times New Roman"/>
        <family val="1"/>
        <charset val="204"/>
      </rPr>
      <t>Расходы из чистой прибыли, в том числе:</t>
    </r>
  </si>
  <si>
    <r>
      <rPr>
        <b/>
        <sz val="9"/>
        <rFont val="Times New Roman"/>
        <family val="1"/>
        <charset val="204"/>
      </rPr>
      <t>4.2</t>
    </r>
  </si>
  <si>
    <r>
      <rPr>
        <b/>
        <sz val="9"/>
        <rFont val="Times New Roman"/>
        <family val="1"/>
        <charset val="204"/>
      </rPr>
      <t>Налог на прибыль</t>
    </r>
  </si>
  <si>
    <t>сетям на территории Краснодарского края</t>
  </si>
  <si>
    <r>
      <rPr>
        <b/>
        <sz val="9"/>
        <rFont val="Times New Roman"/>
        <family val="1"/>
        <charset val="204"/>
      </rPr>
      <t>1.5.3</t>
    </r>
  </si>
  <si>
    <r>
      <rPr>
        <b/>
        <sz val="9"/>
        <rFont val="Times New Roman"/>
        <family val="1"/>
        <charset val="204"/>
      </rPr>
      <t>Налоги, в том числе:</t>
    </r>
  </si>
  <si>
    <r>
      <rPr>
        <b/>
        <sz val="9"/>
        <rFont val="Times New Roman"/>
        <family val="1"/>
        <charset val="204"/>
      </rPr>
      <t>тыс. руб</t>
    </r>
  </si>
  <si>
    <r>
      <rPr>
        <b/>
        <sz val="9"/>
        <rFont val="Times New Roman"/>
        <family val="1"/>
        <charset val="204"/>
      </rPr>
      <t>1.5.4</t>
    </r>
  </si>
  <si>
    <r>
      <rPr>
        <b/>
        <sz val="9"/>
        <rFont val="Times New Roman"/>
        <family val="1"/>
        <charset val="204"/>
      </rPr>
      <t>Услуги сторонних организаций</t>
    </r>
  </si>
  <si>
    <r>
      <rPr>
        <b/>
        <sz val="9"/>
        <rFont val="Times New Roman"/>
        <family val="1"/>
        <charset val="204"/>
      </rPr>
      <t>1.5.5</t>
    </r>
  </si>
  <si>
    <r>
      <rPr>
        <b/>
        <sz val="9"/>
        <rFont val="Times New Roman"/>
        <family val="1"/>
        <charset val="204"/>
      </rPr>
      <t>Капитальный ремонт</t>
    </r>
  </si>
  <si>
    <t>Информация о фактических показателях финансово-хозяйственной деятельности</t>
  </si>
  <si>
    <t>3.5</t>
  </si>
  <si>
    <r>
      <rPr>
        <sz val="9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</si>
  <si>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транспортный налог</t>
  </si>
  <si>
    <t>ООО "Хоста" за 2022 год</t>
  </si>
  <si>
    <t>Количество газорегуляторных пунктов</t>
  </si>
  <si>
    <t>0 
(ШРП-31 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</si>
</sst>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3"/>
  </cellStyleXfs>
  <cellXfs count="35">
    <xf numFmtId="0" fontId="0" fillId="0" borderId="0" xfId="0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3" xfId="0" applyFont="1" applyFill="1" applyBorder="1" applyAlignment="1">
      <alignment vertical="top"/>
    </xf>
    <xf numFmtId="0" fontId="9" fillId="0" borderId="2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top"/>
    </xf>
    <xf numFmtId="0" fontId="9" fillId="0" borderId="0" xfId="0" applyFont="1" applyFill="1" applyAlignment="1">
      <alignment horizontal="centerContinuous"/>
    </xf>
    <xf numFmtId="0" fontId="9" fillId="0" borderId="1" xfId="0" applyFont="1" applyFill="1" applyBorder="1" applyAlignment="1">
      <alignment horizontal="centerContinuous" vertical="top"/>
    </xf>
    <xf numFmtId="0" fontId="9" fillId="0" borderId="3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 vertical="top"/>
    </xf>
    <xf numFmtId="164" fontId="10" fillId="0" borderId="1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164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left" vertical="top"/>
    </xf>
  </cellXfs>
  <cellStyles count="2">
    <cellStyle name="Обычный" xfId="0" builtinId="0"/>
    <cellStyle name="Обычный 2 13" xfId="1" xr:uid="{BD3AE6C8-BEE0-4B9D-A1E0-C02F728CD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view="pageBreakPreview" zoomScaleNormal="100" zoomScaleSheetLayoutView="100" workbookViewId="0">
      <selection activeCell="D69" sqref="D69"/>
    </sheetView>
  </sheetViews>
  <sheetFormatPr defaultRowHeight="12.75" x14ac:dyDescent="0.2"/>
  <cols>
    <col min="1" max="1" width="7.7109375" style="1" customWidth="1"/>
    <col min="2" max="2" width="63.85546875" style="1"/>
    <col min="3" max="3" width="10.42578125" style="1" customWidth="1"/>
    <col min="4" max="4" width="18.140625" style="1" customWidth="1"/>
    <col min="5" max="5" width="30.85546875" style="1"/>
    <col min="6" max="6" width="22.140625" style="1"/>
    <col min="7" max="7" width="18.28515625" style="1"/>
    <col min="8" max="8" width="22.140625" style="1"/>
    <col min="9" max="9" width="19.42578125" style="1"/>
    <col min="10" max="10" width="15.5703125" style="1"/>
    <col min="11" max="11" width="15.28515625" style="1"/>
    <col min="12" max="12" width="13" style="1"/>
    <col min="13" max="15" width="6.42578125" style="1"/>
    <col min="16" max="16" width="4.85546875" style="1"/>
    <col min="17" max="18" width="5.28515625" style="1"/>
    <col min="19" max="19" width="5" style="1"/>
    <col min="20" max="16384" width="9.140625" style="1"/>
  </cols>
  <sheetData>
    <row r="1" spans="1:4" x14ac:dyDescent="0.2">
      <c r="D1" s="2" t="s">
        <v>90</v>
      </c>
    </row>
    <row r="2" spans="1:4" ht="15" x14ac:dyDescent="0.2">
      <c r="A2" s="3"/>
      <c r="D2" s="4" t="s">
        <v>48</v>
      </c>
    </row>
    <row r="4" spans="1:4" ht="16.5" x14ac:dyDescent="0.2">
      <c r="A4" s="5" t="s">
        <v>130</v>
      </c>
      <c r="B4" s="6"/>
      <c r="C4" s="6"/>
      <c r="D4" s="6"/>
    </row>
    <row r="5" spans="1:4" ht="16.5" x14ac:dyDescent="0.2">
      <c r="A5" s="5" t="s">
        <v>134</v>
      </c>
      <c r="B5" s="6"/>
      <c r="C5" s="6"/>
      <c r="D5" s="6"/>
    </row>
    <row r="6" spans="1:4" ht="16.5" x14ac:dyDescent="0.2">
      <c r="A6" s="7" t="s">
        <v>49</v>
      </c>
      <c r="B6" s="6"/>
      <c r="C6" s="6"/>
      <c r="D6" s="6"/>
    </row>
    <row r="7" spans="1:4" ht="16.5" x14ac:dyDescent="0.2">
      <c r="A7" s="5" t="s">
        <v>122</v>
      </c>
      <c r="B7" s="6"/>
      <c r="C7" s="6"/>
      <c r="D7" s="6"/>
    </row>
    <row r="8" spans="1:4" x14ac:dyDescent="0.2">
      <c r="A8" s="8"/>
      <c r="B8" s="8"/>
      <c r="C8" s="8"/>
    </row>
    <row r="9" spans="1:4" ht="13.5" thickBot="1" x14ac:dyDescent="0.25"/>
    <row r="10" spans="1:4" ht="24.75" customHeight="1" thickBot="1" x14ac:dyDescent="0.25">
      <c r="A10" s="9" t="s">
        <v>3</v>
      </c>
      <c r="B10" s="9" t="s">
        <v>23</v>
      </c>
      <c r="C10" s="10" t="s">
        <v>35</v>
      </c>
      <c r="D10" s="9" t="s">
        <v>82</v>
      </c>
    </row>
    <row r="11" spans="1:4" ht="24" customHeight="1" thickBot="1" x14ac:dyDescent="0.25">
      <c r="A11" s="11" t="s">
        <v>98</v>
      </c>
      <c r="B11" s="12" t="s">
        <v>99</v>
      </c>
      <c r="C11" s="13" t="s">
        <v>36</v>
      </c>
      <c r="D11" s="14">
        <f>D12+D13+D14+D19+D20</f>
        <v>4926.5582685438603</v>
      </c>
    </row>
    <row r="12" spans="1:4" ht="13.5" thickBot="1" x14ac:dyDescent="0.25">
      <c r="A12" s="15" t="s">
        <v>100</v>
      </c>
      <c r="B12" s="16" t="s">
        <v>101</v>
      </c>
      <c r="C12" s="17" t="s">
        <v>81</v>
      </c>
      <c r="D12" s="14">
        <f>7.89036+2097.91517</f>
        <v>2105.8055300000001</v>
      </c>
    </row>
    <row r="13" spans="1:4" ht="13.5" thickBot="1" x14ac:dyDescent="0.25">
      <c r="A13" s="15" t="s">
        <v>102</v>
      </c>
      <c r="B13" s="16" t="s">
        <v>103</v>
      </c>
      <c r="C13" s="17" t="s">
        <v>81</v>
      </c>
      <c r="D13" s="14">
        <v>415.50716</v>
      </c>
    </row>
    <row r="14" spans="1:4" ht="13.5" thickBot="1" x14ac:dyDescent="0.25">
      <c r="A14" s="15" t="s">
        <v>104</v>
      </c>
      <c r="B14" s="16" t="s">
        <v>105</v>
      </c>
      <c r="C14" s="17" t="s">
        <v>81</v>
      </c>
      <c r="D14" s="14">
        <f>D15+D16+D17+D18</f>
        <v>399.18379000000004</v>
      </c>
    </row>
    <row r="15" spans="1:4" ht="13.5" thickBot="1" x14ac:dyDescent="0.25">
      <c r="A15" s="17" t="s">
        <v>4</v>
      </c>
      <c r="B15" s="18" t="s">
        <v>24</v>
      </c>
      <c r="C15" s="17" t="s">
        <v>81</v>
      </c>
      <c r="D15" s="19">
        <v>157.79968</v>
      </c>
    </row>
    <row r="16" spans="1:4" ht="13.5" thickBot="1" x14ac:dyDescent="0.25">
      <c r="A16" s="17" t="s">
        <v>5</v>
      </c>
      <c r="B16" s="18" t="s">
        <v>62</v>
      </c>
      <c r="C16" s="17" t="s">
        <v>81</v>
      </c>
      <c r="D16" s="19">
        <v>44.274419999999999</v>
      </c>
    </row>
    <row r="17" spans="1:4" ht="13.5" thickBot="1" x14ac:dyDescent="0.25">
      <c r="A17" s="17" t="s">
        <v>6</v>
      </c>
      <c r="B17" s="18" t="s">
        <v>63</v>
      </c>
      <c r="C17" s="17" t="s">
        <v>81</v>
      </c>
      <c r="D17" s="19">
        <v>156.99911</v>
      </c>
    </row>
    <row r="18" spans="1:4" ht="13.5" thickBot="1" x14ac:dyDescent="0.25">
      <c r="A18" s="17" t="s">
        <v>7</v>
      </c>
      <c r="B18" s="18" t="s">
        <v>33</v>
      </c>
      <c r="C18" s="17" t="s">
        <v>81</v>
      </c>
      <c r="D18" s="19">
        <v>40.110579999999999</v>
      </c>
    </row>
    <row r="19" spans="1:4" ht="13.5" thickBot="1" x14ac:dyDescent="0.25">
      <c r="A19" s="15" t="s">
        <v>106</v>
      </c>
      <c r="B19" s="16" t="s">
        <v>107</v>
      </c>
      <c r="C19" s="17" t="s">
        <v>81</v>
      </c>
      <c r="D19" s="14">
        <v>1120.8168000000001</v>
      </c>
    </row>
    <row r="20" spans="1:4" ht="13.5" thickBot="1" x14ac:dyDescent="0.25">
      <c r="A20" s="15" t="s">
        <v>108</v>
      </c>
      <c r="B20" s="16" t="s">
        <v>109</v>
      </c>
      <c r="C20" s="17" t="s">
        <v>81</v>
      </c>
      <c r="D20" s="14">
        <f>D21+D26+D45+D29+D34+D44</f>
        <v>885.24498854386025</v>
      </c>
    </row>
    <row r="21" spans="1:4" ht="13.5" thickBot="1" x14ac:dyDescent="0.25">
      <c r="A21" s="15" t="s">
        <v>114</v>
      </c>
      <c r="B21" s="16" t="s">
        <v>115</v>
      </c>
      <c r="C21" s="17" t="s">
        <v>81</v>
      </c>
      <c r="D21" s="19">
        <f>D22+D23+D24+D25</f>
        <v>8.957734532776664</v>
      </c>
    </row>
    <row r="22" spans="1:4" ht="13.5" thickBot="1" x14ac:dyDescent="0.25">
      <c r="A22" s="17" t="s">
        <v>8</v>
      </c>
      <c r="B22" s="18" t="s">
        <v>64</v>
      </c>
      <c r="C22" s="17" t="s">
        <v>81</v>
      </c>
      <c r="D22" s="19">
        <v>8.957734532776664</v>
      </c>
    </row>
    <row r="23" spans="1:4" ht="13.5" thickBot="1" x14ac:dyDescent="0.25">
      <c r="A23" s="17" t="s">
        <v>9</v>
      </c>
      <c r="B23" s="18" t="s">
        <v>65</v>
      </c>
      <c r="C23" s="17" t="s">
        <v>81</v>
      </c>
      <c r="D23" s="19"/>
    </row>
    <row r="24" spans="1:4" ht="24.75" thickBot="1" x14ac:dyDescent="0.25">
      <c r="A24" s="13" t="s">
        <v>10</v>
      </c>
      <c r="B24" s="20" t="s">
        <v>66</v>
      </c>
      <c r="C24" s="13" t="s">
        <v>81</v>
      </c>
      <c r="D24" s="19"/>
    </row>
    <row r="25" spans="1:4" ht="13.5" thickBot="1" x14ac:dyDescent="0.25">
      <c r="A25" s="17" t="s">
        <v>11</v>
      </c>
      <c r="B25" s="18" t="s">
        <v>67</v>
      </c>
      <c r="C25" s="17" t="s">
        <v>81</v>
      </c>
      <c r="D25" s="19"/>
    </row>
    <row r="26" spans="1:4" ht="13.5" thickBot="1" x14ac:dyDescent="0.25">
      <c r="A26" s="15" t="s">
        <v>116</v>
      </c>
      <c r="B26" s="16" t="s">
        <v>117</v>
      </c>
      <c r="C26" s="17" t="s">
        <v>81</v>
      </c>
      <c r="D26" s="19">
        <f>D27+D28</f>
        <v>1.5927558871181857</v>
      </c>
    </row>
    <row r="27" spans="1:4" ht="24.75" thickBot="1" x14ac:dyDescent="0.25">
      <c r="A27" s="13" t="s">
        <v>12</v>
      </c>
      <c r="B27" s="20" t="s">
        <v>68</v>
      </c>
      <c r="C27" s="13" t="s">
        <v>81</v>
      </c>
      <c r="D27" s="19">
        <v>1.5023599999999999</v>
      </c>
    </row>
    <row r="28" spans="1:4" ht="13.5" thickBot="1" x14ac:dyDescent="0.25">
      <c r="A28" s="17" t="s">
        <v>13</v>
      </c>
      <c r="B28" s="18" t="s">
        <v>69</v>
      </c>
      <c r="C28" s="17" t="s">
        <v>81</v>
      </c>
      <c r="D28" s="19">
        <v>9.0395887118185803E-2</v>
      </c>
    </row>
    <row r="29" spans="1:4" ht="13.5" thickBot="1" x14ac:dyDescent="0.25">
      <c r="A29" s="15" t="s">
        <v>123</v>
      </c>
      <c r="B29" s="16" t="s">
        <v>124</v>
      </c>
      <c r="C29" s="15" t="s">
        <v>125</v>
      </c>
      <c r="D29" s="14">
        <f>SUM(D30:D33)</f>
        <v>413.06442257106005</v>
      </c>
    </row>
    <row r="30" spans="1:4" ht="13.5" thickBot="1" x14ac:dyDescent="0.25">
      <c r="A30" s="17" t="s">
        <v>14</v>
      </c>
      <c r="B30" s="18" t="s">
        <v>29</v>
      </c>
      <c r="C30" s="17" t="s">
        <v>81</v>
      </c>
      <c r="D30" s="19">
        <v>412.83</v>
      </c>
    </row>
    <row r="31" spans="1:4" ht="13.5" thickBot="1" x14ac:dyDescent="0.25">
      <c r="A31" s="17" t="s">
        <v>15</v>
      </c>
      <c r="B31" s="18" t="s">
        <v>30</v>
      </c>
      <c r="C31" s="17" t="s">
        <v>81</v>
      </c>
      <c r="D31" s="19"/>
    </row>
    <row r="32" spans="1:4" ht="13.5" thickBot="1" x14ac:dyDescent="0.25">
      <c r="A32" s="17" t="s">
        <v>16</v>
      </c>
      <c r="B32" s="21" t="s">
        <v>133</v>
      </c>
      <c r="C32" s="17" t="s">
        <v>81</v>
      </c>
      <c r="D32" s="19">
        <v>0.23442257106005421</v>
      </c>
    </row>
    <row r="33" spans="1:4" ht="13.5" thickBot="1" x14ac:dyDescent="0.25">
      <c r="A33" s="17" t="s">
        <v>50</v>
      </c>
      <c r="B33" s="18" t="s">
        <v>70</v>
      </c>
      <c r="C33" s="17" t="s">
        <v>81</v>
      </c>
      <c r="D33" s="19"/>
    </row>
    <row r="34" spans="1:4" ht="13.5" thickBot="1" x14ac:dyDescent="0.25">
      <c r="A34" s="15" t="s">
        <v>126</v>
      </c>
      <c r="B34" s="16" t="s">
        <v>127</v>
      </c>
      <c r="C34" s="15" t="s">
        <v>125</v>
      </c>
      <c r="D34" s="14">
        <f>D35+D36+D37+D38+D39</f>
        <v>2.307030831270156</v>
      </c>
    </row>
    <row r="35" spans="1:4" ht="13.5" thickBot="1" x14ac:dyDescent="0.25">
      <c r="A35" s="17" t="s">
        <v>51</v>
      </c>
      <c r="B35" s="18" t="s">
        <v>25</v>
      </c>
      <c r="C35" s="17" t="s">
        <v>81</v>
      </c>
      <c r="D35" s="19">
        <v>1.150150831270156</v>
      </c>
    </row>
    <row r="36" spans="1:4" ht="13.5" thickBot="1" x14ac:dyDescent="0.25">
      <c r="A36" s="17" t="s">
        <v>52</v>
      </c>
      <c r="B36" s="18" t="s">
        <v>26</v>
      </c>
      <c r="C36" s="17" t="s">
        <v>81</v>
      </c>
      <c r="D36" s="19"/>
    </row>
    <row r="37" spans="1:4" ht="13.5" thickBot="1" x14ac:dyDescent="0.25">
      <c r="A37" s="17" t="s">
        <v>53</v>
      </c>
      <c r="B37" s="18" t="s">
        <v>27</v>
      </c>
      <c r="C37" s="17" t="s">
        <v>81</v>
      </c>
      <c r="D37" s="19">
        <f>1.05754+0.09934</f>
        <v>1.1568799999999999</v>
      </c>
    </row>
    <row r="38" spans="1:4" ht="13.5" thickBot="1" x14ac:dyDescent="0.25">
      <c r="A38" s="17" t="s">
        <v>54</v>
      </c>
      <c r="B38" s="18" t="s">
        <v>28</v>
      </c>
      <c r="C38" s="17" t="s">
        <v>81</v>
      </c>
      <c r="D38" s="19"/>
    </row>
    <row r="39" spans="1:4" ht="13.5" thickBot="1" x14ac:dyDescent="0.25">
      <c r="A39" s="17" t="s">
        <v>55</v>
      </c>
      <c r="B39" s="18" t="s">
        <v>71</v>
      </c>
      <c r="C39" s="17" t="s">
        <v>81</v>
      </c>
      <c r="D39" s="19"/>
    </row>
    <row r="40" spans="1:4" ht="13.5" thickBot="1" x14ac:dyDescent="0.25">
      <c r="A40" s="17" t="s">
        <v>56</v>
      </c>
      <c r="B40" s="18" t="s">
        <v>72</v>
      </c>
      <c r="C40" s="17" t="s">
        <v>81</v>
      </c>
      <c r="D40" s="19"/>
    </row>
    <row r="41" spans="1:4" ht="24.75" thickBot="1" x14ac:dyDescent="0.25">
      <c r="A41" s="13" t="s">
        <v>57</v>
      </c>
      <c r="B41" s="20" t="s">
        <v>73</v>
      </c>
      <c r="C41" s="13" t="s">
        <v>81</v>
      </c>
      <c r="D41" s="19"/>
    </row>
    <row r="42" spans="1:4" ht="13.5" thickBot="1" x14ac:dyDescent="0.25">
      <c r="A42" s="17" t="s">
        <v>58</v>
      </c>
      <c r="B42" s="18" t="s">
        <v>74</v>
      </c>
      <c r="C42" s="17" t="s">
        <v>81</v>
      </c>
      <c r="D42" s="19"/>
    </row>
    <row r="43" spans="1:4" ht="13.5" thickBot="1" x14ac:dyDescent="0.25">
      <c r="A43" s="17" t="s">
        <v>59</v>
      </c>
      <c r="B43" s="18" t="s">
        <v>33</v>
      </c>
      <c r="C43" s="17" t="s">
        <v>81</v>
      </c>
      <c r="D43" s="19"/>
    </row>
    <row r="44" spans="1:4" ht="13.5" thickBot="1" x14ac:dyDescent="0.25">
      <c r="A44" s="15" t="s">
        <v>128</v>
      </c>
      <c r="B44" s="16" t="s">
        <v>129</v>
      </c>
      <c r="C44" s="15" t="s">
        <v>125</v>
      </c>
      <c r="D44" s="14"/>
    </row>
    <row r="45" spans="1:4" ht="13.5" thickBot="1" x14ac:dyDescent="0.25">
      <c r="A45" s="15" t="s">
        <v>92</v>
      </c>
      <c r="B45" s="16" t="s">
        <v>93</v>
      </c>
      <c r="C45" s="17" t="s">
        <v>81</v>
      </c>
      <c r="D45" s="14">
        <f>SUM(D46:D51)</f>
        <v>459.32304472163526</v>
      </c>
    </row>
    <row r="46" spans="1:4" ht="13.5" thickBot="1" x14ac:dyDescent="0.25">
      <c r="A46" s="17" t="s">
        <v>17</v>
      </c>
      <c r="B46" s="18" t="s">
        <v>32</v>
      </c>
      <c r="C46" s="17" t="s">
        <v>81</v>
      </c>
      <c r="D46" s="19">
        <v>0.30084030046088139</v>
      </c>
    </row>
    <row r="47" spans="1:4" ht="13.5" thickBot="1" x14ac:dyDescent="0.25">
      <c r="A47" s="17" t="s">
        <v>18</v>
      </c>
      <c r="B47" s="18" t="s">
        <v>31</v>
      </c>
      <c r="C47" s="17" t="s">
        <v>81</v>
      </c>
      <c r="D47" s="19">
        <v>380</v>
      </c>
    </row>
    <row r="48" spans="1:4" ht="13.5" thickBot="1" x14ac:dyDescent="0.25">
      <c r="A48" s="17" t="s">
        <v>19</v>
      </c>
      <c r="B48" s="18" t="s">
        <v>75</v>
      </c>
      <c r="C48" s="17" t="s">
        <v>81</v>
      </c>
      <c r="D48" s="19">
        <f>1.74436+0.48091</f>
        <v>2.2252700000000001</v>
      </c>
    </row>
    <row r="49" spans="1:4" ht="13.5" thickBot="1" x14ac:dyDescent="0.25">
      <c r="A49" s="17" t="s">
        <v>20</v>
      </c>
      <c r="B49" s="18" t="s">
        <v>76</v>
      </c>
      <c r="C49" s="17" t="s">
        <v>81</v>
      </c>
      <c r="D49" s="19"/>
    </row>
    <row r="50" spans="1:4" ht="13.5" thickBot="1" x14ac:dyDescent="0.25">
      <c r="A50" s="17" t="s">
        <v>60</v>
      </c>
      <c r="B50" s="18" t="s">
        <v>77</v>
      </c>
      <c r="C50" s="17" t="s">
        <v>81</v>
      </c>
      <c r="D50" s="19"/>
    </row>
    <row r="51" spans="1:4" ht="13.5" thickBot="1" x14ac:dyDescent="0.25">
      <c r="A51" s="17" t="s">
        <v>61</v>
      </c>
      <c r="B51" s="18" t="s">
        <v>33</v>
      </c>
      <c r="C51" s="17" t="s">
        <v>81</v>
      </c>
      <c r="D51" s="19">
        <v>76.796934421174313</v>
      </c>
    </row>
    <row r="52" spans="1:4" ht="13.5" thickBot="1" x14ac:dyDescent="0.25">
      <c r="A52" s="15" t="s">
        <v>94</v>
      </c>
      <c r="B52" s="16" t="s">
        <v>95</v>
      </c>
      <c r="C52" s="17" t="s">
        <v>81</v>
      </c>
      <c r="D52" s="19"/>
    </row>
    <row r="53" spans="1:4" ht="13.5" thickBot="1" x14ac:dyDescent="0.25">
      <c r="A53" s="15" t="s">
        <v>96</v>
      </c>
      <c r="B53" s="16" t="s">
        <v>97</v>
      </c>
      <c r="C53" s="17" t="s">
        <v>81</v>
      </c>
      <c r="D53" s="19"/>
    </row>
    <row r="54" spans="1:4" ht="13.5" thickBot="1" x14ac:dyDescent="0.25">
      <c r="A54" s="17" t="s">
        <v>21</v>
      </c>
      <c r="B54" s="18" t="s">
        <v>34</v>
      </c>
      <c r="C54" s="17" t="s">
        <v>81</v>
      </c>
      <c r="D54" s="19"/>
    </row>
    <row r="55" spans="1:4" ht="13.5" thickBot="1" x14ac:dyDescent="0.25">
      <c r="A55" s="17" t="s">
        <v>22</v>
      </c>
      <c r="B55" s="18" t="s">
        <v>78</v>
      </c>
      <c r="C55" s="17" t="s">
        <v>81</v>
      </c>
      <c r="D55" s="19"/>
    </row>
    <row r="56" spans="1:4" ht="13.5" thickBot="1" x14ac:dyDescent="0.25">
      <c r="A56" s="17" t="s">
        <v>37</v>
      </c>
      <c r="B56" s="18" t="s">
        <v>79</v>
      </c>
      <c r="C56" s="17" t="s">
        <v>81</v>
      </c>
      <c r="D56" s="19"/>
    </row>
    <row r="57" spans="1:4" ht="13.5" thickBot="1" x14ac:dyDescent="0.25">
      <c r="A57" s="17" t="s">
        <v>38</v>
      </c>
      <c r="B57" s="18" t="s">
        <v>80</v>
      </c>
      <c r="C57" s="17" t="s">
        <v>81</v>
      </c>
      <c r="D57" s="19"/>
    </row>
    <row r="58" spans="1:4" ht="13.5" thickBot="1" x14ac:dyDescent="0.25">
      <c r="A58" s="22" t="s">
        <v>131</v>
      </c>
      <c r="B58" s="18" t="s">
        <v>39</v>
      </c>
      <c r="C58" s="17" t="s">
        <v>81</v>
      </c>
      <c r="D58" s="19"/>
    </row>
    <row r="59" spans="1:4" ht="13.5" thickBot="1" x14ac:dyDescent="0.25">
      <c r="A59" s="23" t="s">
        <v>110</v>
      </c>
      <c r="B59" s="16" t="s">
        <v>111</v>
      </c>
      <c r="C59" s="17" t="s">
        <v>81</v>
      </c>
      <c r="D59" s="24"/>
    </row>
    <row r="60" spans="1:4" ht="13.5" thickBot="1" x14ac:dyDescent="0.25">
      <c r="A60" s="15" t="s">
        <v>118</v>
      </c>
      <c r="B60" s="16" t="s">
        <v>119</v>
      </c>
      <c r="C60" s="17" t="s">
        <v>81</v>
      </c>
      <c r="D60" s="24"/>
    </row>
    <row r="61" spans="1:4" ht="13.5" thickBot="1" x14ac:dyDescent="0.25">
      <c r="A61" s="25" t="s">
        <v>83</v>
      </c>
      <c r="B61" s="18" t="s">
        <v>40</v>
      </c>
      <c r="C61" s="17" t="s">
        <v>81</v>
      </c>
      <c r="D61" s="24"/>
    </row>
    <row r="62" spans="1:4" ht="13.5" thickBot="1" x14ac:dyDescent="0.25">
      <c r="A62" s="25" t="s">
        <v>84</v>
      </c>
      <c r="B62" s="18" t="s">
        <v>87</v>
      </c>
      <c r="C62" s="17" t="s">
        <v>81</v>
      </c>
      <c r="D62" s="24"/>
    </row>
    <row r="63" spans="1:4" ht="13.5" thickBot="1" x14ac:dyDescent="0.25">
      <c r="A63" s="25" t="s">
        <v>85</v>
      </c>
      <c r="B63" s="18" t="s">
        <v>41</v>
      </c>
      <c r="C63" s="17" t="s">
        <v>81</v>
      </c>
      <c r="D63" s="24"/>
    </row>
    <row r="64" spans="1:4" ht="24.75" thickBot="1" x14ac:dyDescent="0.25">
      <c r="A64" s="26" t="s">
        <v>86</v>
      </c>
      <c r="B64" s="20" t="s">
        <v>88</v>
      </c>
      <c r="C64" s="13" t="s">
        <v>81</v>
      </c>
      <c r="D64" s="24"/>
    </row>
    <row r="65" spans="1:4" ht="13.5" thickBot="1" x14ac:dyDescent="0.25">
      <c r="A65" s="15" t="s">
        <v>120</v>
      </c>
      <c r="B65" s="16" t="s">
        <v>121</v>
      </c>
      <c r="C65" s="17" t="s">
        <v>81</v>
      </c>
      <c r="D65" s="24"/>
    </row>
    <row r="66" spans="1:4" ht="13.5" thickBot="1" x14ac:dyDescent="0.25">
      <c r="A66" s="15" t="s">
        <v>112</v>
      </c>
      <c r="B66" s="16" t="s">
        <v>113</v>
      </c>
      <c r="C66" s="17" t="s">
        <v>81</v>
      </c>
      <c r="D66" s="27">
        <v>587.22729000000004</v>
      </c>
    </row>
    <row r="67" spans="1:4" ht="13.5" thickBot="1" x14ac:dyDescent="0.25">
      <c r="A67" s="28" t="s">
        <v>91</v>
      </c>
      <c r="B67" s="29"/>
      <c r="C67" s="29"/>
      <c r="D67" s="30"/>
    </row>
    <row r="68" spans="1:4" ht="13.5" thickBot="1" x14ac:dyDescent="0.25">
      <c r="A68" s="17" t="s">
        <v>0</v>
      </c>
      <c r="B68" s="18" t="s">
        <v>89</v>
      </c>
      <c r="C68" s="17" t="s">
        <v>47</v>
      </c>
      <c r="D68" s="31">
        <v>3</v>
      </c>
    </row>
    <row r="69" spans="1:4" ht="13.5" thickBot="1" x14ac:dyDescent="0.25">
      <c r="A69" s="17" t="s">
        <v>1</v>
      </c>
      <c r="B69" s="18" t="s">
        <v>42</v>
      </c>
      <c r="C69" s="17" t="s">
        <v>45</v>
      </c>
      <c r="D69" s="31">
        <v>32.585999999999999</v>
      </c>
    </row>
    <row r="70" spans="1:4" ht="26.25" thickBot="1" x14ac:dyDescent="0.25">
      <c r="A70" s="33" t="s">
        <v>132</v>
      </c>
      <c r="B70" s="34" t="s">
        <v>135</v>
      </c>
      <c r="C70" s="33" t="s">
        <v>44</v>
      </c>
      <c r="D70" s="32" t="s">
        <v>136</v>
      </c>
    </row>
    <row r="71" spans="1:4" ht="13.5" thickBot="1" x14ac:dyDescent="0.25">
      <c r="A71" s="17" t="s">
        <v>2</v>
      </c>
      <c r="B71" s="18" t="s">
        <v>43</v>
      </c>
      <c r="C71" s="17" t="s">
        <v>46</v>
      </c>
      <c r="D71" s="31"/>
    </row>
  </sheetData>
  <mergeCells count="2">
    <mergeCell ref="A67:D67"/>
    <mergeCell ref="A8:C8"/>
  </mergeCells>
  <phoneticPr fontId="11" type="noConversion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2021-07-28T08:49:34Z</cp:lastPrinted>
  <dcterms:modified xsi:type="dcterms:W3CDTF">2023-09-22T08:55:28Z</dcterms:modified>
</cp:coreProperties>
</file>